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a na pasta colaboração\Controles SELED\Arquivos Editais\LICITAÇÕES 2024\PE 90015\Comprasgov e transparência\"/>
    </mc:Choice>
  </mc:AlternateContent>
  <bookViews>
    <workbookView xWindow="0" yWindow="0" windowWidth="20490" windowHeight="834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3" i="1" l="1"/>
  <c r="M16" i="1" s="1"/>
  <c r="M18" i="1" s="1"/>
  <c r="M20" i="1" s="1"/>
  <c r="AI12" i="1"/>
  <c r="L16" i="1" s="1"/>
  <c r="L18" i="1" s="1"/>
  <c r="L20" i="1" s="1"/>
  <c r="AI11" i="1"/>
  <c r="K16" i="1" s="1"/>
  <c r="K18" i="1" s="1"/>
  <c r="K20" i="1" s="1"/>
  <c r="AI10" i="1"/>
  <c r="J16" i="1" s="1"/>
  <c r="J18" i="1" s="1"/>
  <c r="J20" i="1" s="1"/>
  <c r="AI9" i="1"/>
  <c r="I16" i="1" s="1"/>
  <c r="I18" i="1" s="1"/>
  <c r="I20" i="1" s="1"/>
  <c r="AI8" i="1"/>
  <c r="H16" i="1" s="1"/>
  <c r="H18" i="1" s="1"/>
  <c r="H20" i="1" s="1"/>
  <c r="AI7" i="1"/>
  <c r="G16" i="1" s="1"/>
  <c r="G18" i="1" s="1"/>
  <c r="G20" i="1" s="1"/>
  <c r="AI6" i="1"/>
  <c r="F16" i="1" s="1"/>
  <c r="F18" i="1" s="1"/>
  <c r="F20" i="1" s="1"/>
  <c r="AI5" i="1"/>
  <c r="E16" i="1" s="1"/>
  <c r="E18" i="1" s="1"/>
  <c r="E20" i="1" s="1"/>
  <c r="A5" i="1"/>
  <c r="A6" i="1" s="1"/>
  <c r="A7" i="1" s="1"/>
  <c r="A8" i="1" s="1"/>
  <c r="A9" i="1" s="1"/>
  <c r="A10" i="1" s="1"/>
  <c r="A11" i="1" s="1"/>
  <c r="A12" i="1" s="1"/>
  <c r="A13" i="1" s="1"/>
  <c r="AI4" i="1"/>
  <c r="D16" i="1" s="1"/>
  <c r="D18" i="1" s="1"/>
  <c r="D20" i="1" s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L22" i="1" l="1"/>
  <c r="AB26" i="1" s="1"/>
  <c r="AB28" i="1" s="1"/>
</calcChain>
</file>

<file path=xl/sharedStrings.xml><?xml version="1.0" encoding="utf-8"?>
<sst xmlns="http://schemas.openxmlformats.org/spreadsheetml/2006/main" count="45" uniqueCount="39">
  <si>
    <t>MÊS/ANO</t>
  </si>
  <si>
    <t>DIAS</t>
  </si>
  <si>
    <t>Total de Ocorrências</t>
  </si>
  <si>
    <t>Itens</t>
  </si>
  <si>
    <t>DESCRIÇÃO DAS FALHAS</t>
  </si>
  <si>
    <t>ITENS</t>
  </si>
  <si>
    <t>Contrato nº</t>
  </si>
  <si>
    <t xml:space="preserve">Empresa </t>
  </si>
  <si>
    <t>Tolerância (-)</t>
  </si>
  <si>
    <t>PAD Contratual</t>
  </si>
  <si>
    <t>Excesso Falhas (=)</t>
  </si>
  <si>
    <t>Mês</t>
  </si>
  <si>
    <t>Peso (x)</t>
  </si>
  <si>
    <t xml:space="preserve">Fiscal </t>
  </si>
  <si>
    <t>Número Corrigido (=)</t>
  </si>
  <si>
    <t>OBS: Os números negativos não serão considerados para o somatório final do Fator de Aceitação</t>
  </si>
  <si>
    <t>Número Corrigido Total</t>
  </si>
  <si>
    <t>Faixa de ajuste no pagamento</t>
  </si>
  <si>
    <t>Valor dos Serviços</t>
  </si>
  <si>
    <t>De 0 até 5 - Pagamento com:</t>
  </si>
  <si>
    <t>Do valor contratado</t>
  </si>
  <si>
    <t>De 06 a 10 - Pagamento com:</t>
  </si>
  <si>
    <t>Percentual a ser faturado do valor contratado</t>
  </si>
  <si>
    <t>De 11 a 15 - Pagamento com:</t>
  </si>
  <si>
    <t>De 16 a 20 - Pagamento com:</t>
  </si>
  <si>
    <t>Valor a ser faturado</t>
  </si>
  <si>
    <t>De 21 a 30 - Pagamento com:</t>
  </si>
  <si>
    <t>Disponibilidade de ferramentas, materiais de consumo e peças</t>
  </si>
  <si>
    <t xml:space="preserve">Supervisão do responsável técnico </t>
  </si>
  <si>
    <t>Entrega e disponibilidade de relatórios e documentos</t>
  </si>
  <si>
    <t>Falta de comunicação</t>
  </si>
  <si>
    <t>Atuação do preposto</t>
  </si>
  <si>
    <t>Uso de crachá e uniforme</t>
  </si>
  <si>
    <t>Uso de equipamentos de Proteção Individual</t>
  </si>
  <si>
    <t>Cumprimento das rotinas e prazos de manutenção preventiva</t>
  </si>
  <si>
    <t>Cumprimento das rotinas e prazos de manutenção corretiva</t>
  </si>
  <si>
    <t>Cumprimento dos prazos de instação/desinstação/realocação</t>
  </si>
  <si>
    <t>Não há tolerância, a partir do primeiro dia atraso, será anotado desconto diário.</t>
  </si>
  <si>
    <t>1 , 4 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</si>
</sst>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;[Red]&quot;R$&quot;\ #,##0.00"/>
  </numFmts>
  <fonts count="15">
    <font>
      <sz val="11"/>
      <color theme="1"/>
      <name val="Calibri"/>
      <family val="2"/>
      <scheme val="minor"/>
    </font>
    <font>
      <sz val="11"/>
      <color theme="1"/>
      <name val="Calibri"/>
    </font>
    <font>
      <sz val="10"/>
      <color theme="1"/>
      <name val="Verdana"/>
    </font>
    <font>
      <b/>
      <sz val="14"/>
      <color theme="1"/>
      <name val="Verdana"/>
    </font>
    <font>
      <b/>
      <sz val="16"/>
      <color theme="1"/>
      <name val="Verdana"/>
    </font>
    <font>
      <sz val="11"/>
      <name val="Calibri"/>
    </font>
    <font>
      <b/>
      <sz val="8"/>
      <color theme="1"/>
      <name val="Verdana"/>
    </font>
    <font>
      <b/>
      <sz val="10"/>
      <color theme="1"/>
      <name val="Verdana"/>
    </font>
    <font>
      <b/>
      <sz val="11"/>
      <color theme="1"/>
      <name val="Calibri"/>
    </font>
    <font>
      <b/>
      <sz val="14"/>
      <color theme="1"/>
      <name val="Calibri"/>
    </font>
    <font>
      <b/>
      <sz val="9"/>
      <color theme="1"/>
      <name val="Calibri"/>
    </font>
    <font>
      <sz val="14"/>
      <color theme="1"/>
      <name val="Calibri"/>
    </font>
    <font>
      <b/>
      <sz val="16"/>
      <color theme="1"/>
      <name val="Calibri"/>
    </font>
    <font>
      <b/>
      <sz val="12"/>
      <color theme="1"/>
      <name val="Calibri"/>
    </font>
    <font>
      <b/>
      <sz val="10"/>
      <color theme="1"/>
      <name val="Calibri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D8D8D8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F7CAAC"/>
        <bgColor rgb="FFF7CAAC"/>
      </patternFill>
    </fill>
    <fill>
      <patternFill patternType="solid">
        <fgColor rgb="FFBFBFBF"/>
        <bgColor rgb="FFBFBFBF"/>
      </patternFill>
    </fill>
  </fills>
  <borders count="2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1" fillId="0" borderId="3" xfId="0" applyFont="1" applyBorder="1" applyAlignment="1"/>
    <xf numFmtId="0" fontId="1" fillId="2" borderId="0" xfId="0" applyFont="1" applyFill="1" applyBorder="1" applyAlignment="1"/>
    <xf numFmtId="0" fontId="2" fillId="3" borderId="4" xfId="0" applyFont="1" applyFill="1" applyBorder="1" applyAlignment="1"/>
    <xf numFmtId="49" fontId="3" fillId="3" borderId="5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6" fillId="4" borderId="8" xfId="0" applyFont="1" applyFill="1" applyBorder="1" applyAlignment="1">
      <alignment horizontal="center" vertical="center" textRotation="90" wrapText="1"/>
    </xf>
    <xf numFmtId="0" fontId="6" fillId="6" borderId="9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15" xfId="0" applyFont="1" applyBorder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7" fillId="8" borderId="9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/>
    </xf>
    <xf numFmtId="0" fontId="8" fillId="2" borderId="6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8" fillId="8" borderId="9" xfId="0" applyFont="1" applyFill="1" applyBorder="1" applyAlignment="1">
      <alignment horizontal="center" vertical="center" wrapText="1"/>
    </xf>
    <xf numFmtId="0" fontId="1" fillId="0" borderId="15" xfId="0" applyFont="1" applyBorder="1" applyAlignment="1"/>
    <xf numFmtId="0" fontId="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" fillId="0" borderId="16" xfId="0" applyFont="1" applyBorder="1" applyAlignment="1"/>
    <xf numFmtId="9" fontId="10" fillId="0" borderId="8" xfId="0" applyNumberFormat="1" applyFont="1" applyBorder="1" applyAlignment="1">
      <alignment horizontal="center" vertical="center"/>
    </xf>
    <xf numFmtId="9" fontId="10" fillId="11" borderId="9" xfId="0" applyNumberFormat="1" applyFont="1" applyFill="1" applyBorder="1" applyAlignment="1">
      <alignment horizontal="center" vertical="center"/>
    </xf>
    <xf numFmtId="9" fontId="10" fillId="0" borderId="9" xfId="0" applyNumberFormat="1" applyFont="1" applyBorder="1" applyAlignment="1">
      <alignment horizontal="center" vertical="center"/>
    </xf>
    <xf numFmtId="0" fontId="1" fillId="0" borderId="18" xfId="0" applyFont="1" applyBorder="1" applyAlignment="1"/>
    <xf numFmtId="0" fontId="1" fillId="0" borderId="19" xfId="0" applyFont="1" applyBorder="1" applyAlignment="1"/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/>
    </xf>
    <xf numFmtId="14" fontId="1" fillId="2" borderId="0" xfId="0" applyNumberFormat="1" applyFont="1" applyFill="1" applyBorder="1" applyAlignment="1">
      <alignment wrapText="1"/>
    </xf>
    <xf numFmtId="0" fontId="1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4" fillId="4" borderId="4" xfId="0" applyFont="1" applyFill="1" applyBorder="1" applyAlignment="1">
      <alignment horizontal="center" vertical="center"/>
    </xf>
    <xf numFmtId="0" fontId="5" fillId="0" borderId="6" xfId="0" applyFont="1" applyBorder="1"/>
    <xf numFmtId="0" fontId="5" fillId="0" borderId="5" xfId="0" applyFont="1" applyBorder="1"/>
    <xf numFmtId="0" fontId="6" fillId="5" borderId="7" xfId="0" applyFont="1" applyFill="1" applyBorder="1" applyAlignment="1">
      <alignment horizontal="center" vertical="center" textRotation="90" wrapText="1"/>
    </xf>
    <xf numFmtId="0" fontId="5" fillId="0" borderId="8" xfId="0" applyFont="1" applyBorder="1"/>
    <xf numFmtId="0" fontId="7" fillId="4" borderId="1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7" fillId="8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left"/>
    </xf>
    <xf numFmtId="0" fontId="9" fillId="5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left"/>
    </xf>
    <xf numFmtId="0" fontId="9" fillId="9" borderId="4" xfId="0" applyFont="1" applyFill="1" applyBorder="1" applyAlignment="1">
      <alignment horizontal="center"/>
    </xf>
    <xf numFmtId="17" fontId="8" fillId="3" borderId="4" xfId="0" applyNumberFormat="1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9" fillId="8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164" fontId="13" fillId="8" borderId="1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1" fillId="9" borderId="4" xfId="0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center" vertical="center"/>
    </xf>
    <xf numFmtId="164" fontId="13" fillId="10" borderId="1" xfId="0" applyNumberFormat="1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164" fontId="13" fillId="9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531"/>
  <sheetViews>
    <sheetView tabSelected="1" workbookViewId="0">
      <selection activeCell="C2" sqref="C2"/>
    </sheetView>
  </sheetViews>
  <sheetFormatPr defaultColWidth="14.42578125" defaultRowHeight="15"/>
  <cols>
    <col min="1" max="1" width="4.42578125" style="1" customWidth="1"/>
    <col min="2" max="2" width="7" style="1" customWidth="1"/>
    <col min="3" max="3" width="64.85546875" style="1" customWidth="1"/>
    <col min="4" max="4" width="4.5703125" style="1" customWidth="1"/>
    <col min="5" max="12" width="3.7109375" style="1" customWidth="1"/>
    <col min="13" max="13" width="3.85546875" style="1" customWidth="1"/>
    <col min="14" max="15" width="3.5703125" style="1" customWidth="1"/>
    <col min="16" max="18" width="3.42578125" style="1" customWidth="1"/>
    <col min="19" max="34" width="3.28515625" style="1" customWidth="1"/>
    <col min="35" max="35" width="5.7109375" style="1" customWidth="1"/>
    <col min="36" max="36" width="3.5703125" style="1" customWidth="1"/>
    <col min="37" max="16384" width="14.42578125" style="1"/>
  </cols>
  <sheetData>
    <row r="1" spans="1:36" ht="15.75" customHeight="1" thickBot="1"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</row>
    <row r="2" spans="1:36" ht="37.5" customHeight="1" thickBot="1">
      <c r="A2" s="7"/>
      <c r="B2" s="7"/>
      <c r="C2" s="8" t="s">
        <v>0</v>
      </c>
      <c r="D2" s="47" t="s">
        <v>1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9"/>
      <c r="AI2" s="50" t="s">
        <v>2</v>
      </c>
      <c r="AJ2" s="9"/>
    </row>
    <row r="3" spans="1:36" ht="29.25" customHeight="1" thickBot="1">
      <c r="A3" s="10" t="s">
        <v>3</v>
      </c>
      <c r="B3" s="52" t="s">
        <v>4</v>
      </c>
      <c r="C3" s="53"/>
      <c r="D3" s="11">
        <v>1</v>
      </c>
      <c r="E3" s="11">
        <f t="shared" ref="E3:V3" si="0">+D3+1</f>
        <v>2</v>
      </c>
      <c r="F3" s="11">
        <f t="shared" si="0"/>
        <v>3</v>
      </c>
      <c r="G3" s="11">
        <f t="shared" si="0"/>
        <v>4</v>
      </c>
      <c r="H3" s="11">
        <f t="shared" si="0"/>
        <v>5</v>
      </c>
      <c r="I3" s="11">
        <f t="shared" si="0"/>
        <v>6</v>
      </c>
      <c r="J3" s="11">
        <f t="shared" si="0"/>
        <v>7</v>
      </c>
      <c r="K3" s="11">
        <f t="shared" si="0"/>
        <v>8</v>
      </c>
      <c r="L3" s="11">
        <f t="shared" si="0"/>
        <v>9</v>
      </c>
      <c r="M3" s="11">
        <f t="shared" si="0"/>
        <v>10</v>
      </c>
      <c r="N3" s="11">
        <f t="shared" si="0"/>
        <v>11</v>
      </c>
      <c r="O3" s="11">
        <f t="shared" si="0"/>
        <v>12</v>
      </c>
      <c r="P3" s="11">
        <f t="shared" si="0"/>
        <v>13</v>
      </c>
      <c r="Q3" s="11">
        <f t="shared" si="0"/>
        <v>14</v>
      </c>
      <c r="R3" s="11">
        <f t="shared" si="0"/>
        <v>15</v>
      </c>
      <c r="S3" s="11">
        <f t="shared" si="0"/>
        <v>16</v>
      </c>
      <c r="T3" s="11">
        <f t="shared" si="0"/>
        <v>17</v>
      </c>
      <c r="U3" s="11">
        <f t="shared" si="0"/>
        <v>18</v>
      </c>
      <c r="V3" s="11">
        <f t="shared" si="0"/>
        <v>19</v>
      </c>
      <c r="W3" s="11">
        <v>20</v>
      </c>
      <c r="X3" s="11">
        <v>21</v>
      </c>
      <c r="Y3" s="11">
        <v>22</v>
      </c>
      <c r="Z3" s="11">
        <v>23</v>
      </c>
      <c r="AA3" s="11">
        <v>24</v>
      </c>
      <c r="AB3" s="11">
        <v>25</v>
      </c>
      <c r="AC3" s="11">
        <v>26</v>
      </c>
      <c r="AD3" s="11">
        <v>27</v>
      </c>
      <c r="AE3" s="11">
        <v>28</v>
      </c>
      <c r="AF3" s="11">
        <v>29</v>
      </c>
      <c r="AG3" s="11">
        <v>30</v>
      </c>
      <c r="AH3" s="12">
        <v>31</v>
      </c>
      <c r="AI3" s="51"/>
      <c r="AJ3" s="9"/>
    </row>
    <row r="4" spans="1:36" ht="15.75" customHeight="1" thickBot="1">
      <c r="A4" s="13">
        <v>1</v>
      </c>
      <c r="B4" s="45" t="s">
        <v>34</v>
      </c>
      <c r="C4" s="46"/>
      <c r="D4" s="14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6">
        <f t="shared" ref="AI4:AI13" si="1">SUM(D4:AH4)</f>
        <v>0</v>
      </c>
      <c r="AJ4" s="9"/>
    </row>
    <row r="5" spans="1:36" ht="15.75" customHeight="1" thickBot="1">
      <c r="A5" s="13">
        <f t="shared" ref="A5:A13" si="2">+A4+1</f>
        <v>2</v>
      </c>
      <c r="B5" s="45" t="s">
        <v>35</v>
      </c>
      <c r="C5" s="46"/>
      <c r="D5" s="17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9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6">
        <f t="shared" si="1"/>
        <v>0</v>
      </c>
      <c r="AJ5" s="9"/>
    </row>
    <row r="6" spans="1:36" ht="15.75" customHeight="1" thickBot="1">
      <c r="A6" s="13">
        <f t="shared" si="2"/>
        <v>3</v>
      </c>
      <c r="B6" s="45" t="s">
        <v>27</v>
      </c>
      <c r="C6" s="46"/>
      <c r="D6" s="17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6">
        <f t="shared" si="1"/>
        <v>0</v>
      </c>
      <c r="AJ6" s="9"/>
    </row>
    <row r="7" spans="1:36" ht="15.75" customHeight="1" thickBot="1">
      <c r="A7" s="13">
        <f t="shared" si="2"/>
        <v>4</v>
      </c>
      <c r="B7" s="45" t="s">
        <v>28</v>
      </c>
      <c r="C7" s="46"/>
      <c r="D7" s="17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6">
        <f t="shared" si="1"/>
        <v>0</v>
      </c>
      <c r="AJ7" s="9"/>
    </row>
    <row r="8" spans="1:36" ht="15.75" customHeight="1" thickBot="1">
      <c r="A8" s="13">
        <f t="shared" si="2"/>
        <v>5</v>
      </c>
      <c r="B8" s="45" t="s">
        <v>29</v>
      </c>
      <c r="C8" s="46"/>
      <c r="D8" s="1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6">
        <f t="shared" si="1"/>
        <v>0</v>
      </c>
      <c r="AJ8" s="9"/>
    </row>
    <row r="9" spans="1:36" ht="15.75" customHeight="1" thickBot="1">
      <c r="A9" s="13">
        <f t="shared" si="2"/>
        <v>6</v>
      </c>
      <c r="B9" s="45" t="s">
        <v>36</v>
      </c>
      <c r="C9" s="46"/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6">
        <f t="shared" si="1"/>
        <v>0</v>
      </c>
      <c r="AJ9" s="9"/>
    </row>
    <row r="10" spans="1:36" ht="15.75" customHeight="1" thickBot="1">
      <c r="A10" s="13">
        <f>+A9+1</f>
        <v>7</v>
      </c>
      <c r="B10" s="45" t="s">
        <v>30</v>
      </c>
      <c r="C10" s="46"/>
      <c r="D10" s="17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6">
        <f t="shared" si="1"/>
        <v>0</v>
      </c>
      <c r="AJ10" s="9"/>
    </row>
    <row r="11" spans="1:36" ht="15.75" customHeight="1" thickBot="1">
      <c r="A11" s="13">
        <f t="shared" si="2"/>
        <v>8</v>
      </c>
      <c r="B11" s="45" t="s">
        <v>31</v>
      </c>
      <c r="C11" s="46"/>
      <c r="D11" s="17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6">
        <f t="shared" si="1"/>
        <v>0</v>
      </c>
      <c r="AJ11" s="9"/>
    </row>
    <row r="12" spans="1:36" ht="15.75" customHeight="1" thickBot="1">
      <c r="A12" s="13">
        <f t="shared" si="2"/>
        <v>9</v>
      </c>
      <c r="B12" s="45" t="s">
        <v>32</v>
      </c>
      <c r="C12" s="46"/>
      <c r="D12" s="17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6">
        <f t="shared" si="1"/>
        <v>0</v>
      </c>
      <c r="AJ12" s="9"/>
    </row>
    <row r="13" spans="1:36" ht="15.75" customHeight="1" thickBot="1">
      <c r="A13" s="13">
        <f t="shared" si="2"/>
        <v>10</v>
      </c>
      <c r="B13" s="45" t="s">
        <v>33</v>
      </c>
      <c r="C13" s="46"/>
      <c r="D13" s="17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6">
        <f t="shared" si="1"/>
        <v>0</v>
      </c>
      <c r="AJ13" s="9"/>
    </row>
    <row r="14" spans="1:36" ht="9.75" customHeight="1" thickBot="1">
      <c r="A14" s="20"/>
      <c r="B14" s="21"/>
      <c r="C14" s="22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4"/>
      <c r="AJ14" s="9"/>
    </row>
    <row r="15" spans="1:36" ht="15.75" customHeight="1" thickBot="1">
      <c r="A15" s="20"/>
      <c r="B15" s="54" t="s">
        <v>5</v>
      </c>
      <c r="C15" s="49"/>
      <c r="D15" s="25">
        <v>1</v>
      </c>
      <c r="E15" s="25">
        <v>2</v>
      </c>
      <c r="F15" s="25">
        <v>3</v>
      </c>
      <c r="G15" s="25">
        <v>4</v>
      </c>
      <c r="H15" s="25">
        <v>5</v>
      </c>
      <c r="I15" s="25">
        <v>6</v>
      </c>
      <c r="J15" s="25">
        <v>7</v>
      </c>
      <c r="K15" s="25">
        <v>8</v>
      </c>
      <c r="L15" s="25">
        <v>9</v>
      </c>
      <c r="M15" s="25">
        <v>10</v>
      </c>
      <c r="N15" s="14"/>
      <c r="O15" s="55" t="s">
        <v>6</v>
      </c>
      <c r="P15" s="48"/>
      <c r="Q15" s="48"/>
      <c r="R15" s="49"/>
      <c r="S15" s="55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9"/>
      <c r="AJ15" s="9"/>
    </row>
    <row r="16" spans="1:36" ht="15.75" customHeight="1" thickBot="1">
      <c r="B16" s="56" t="s">
        <v>2</v>
      </c>
      <c r="C16" s="49"/>
      <c r="D16" s="26">
        <f>AI4</f>
        <v>0</v>
      </c>
      <c r="E16" s="26">
        <f>AI5</f>
        <v>0</v>
      </c>
      <c r="F16" s="26">
        <f>AI6</f>
        <v>0</v>
      </c>
      <c r="G16" s="26">
        <f>AI7</f>
        <v>0</v>
      </c>
      <c r="H16" s="26">
        <f>AI8</f>
        <v>0</v>
      </c>
      <c r="I16" s="26">
        <f>AI9</f>
        <v>0</v>
      </c>
      <c r="J16" s="26">
        <f>AI10</f>
        <v>0</v>
      </c>
      <c r="K16" s="26">
        <f>AI11</f>
        <v>0</v>
      </c>
      <c r="L16" s="26">
        <f>AI12</f>
        <v>0</v>
      </c>
      <c r="M16" s="26">
        <f>AI13</f>
        <v>0</v>
      </c>
      <c r="N16" s="14"/>
      <c r="O16" s="57" t="s">
        <v>7</v>
      </c>
      <c r="P16" s="48"/>
      <c r="Q16" s="48"/>
      <c r="R16" s="49"/>
      <c r="S16" s="57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9"/>
      <c r="AJ16" s="6"/>
    </row>
    <row r="17" spans="1:36" ht="15.75" customHeight="1" thickBot="1">
      <c r="B17" s="58" t="s">
        <v>8</v>
      </c>
      <c r="C17" s="49"/>
      <c r="D17" s="27">
        <v>0</v>
      </c>
      <c r="E17" s="27">
        <v>1</v>
      </c>
      <c r="F17" s="27">
        <v>1</v>
      </c>
      <c r="G17" s="27">
        <v>0</v>
      </c>
      <c r="H17" s="27">
        <v>1</v>
      </c>
      <c r="I17" s="27">
        <v>1</v>
      </c>
      <c r="J17" s="27">
        <v>1</v>
      </c>
      <c r="K17" s="27">
        <v>1</v>
      </c>
      <c r="L17" s="27">
        <v>1</v>
      </c>
      <c r="M17" s="27">
        <v>0</v>
      </c>
      <c r="N17" s="14"/>
      <c r="O17" s="55" t="s">
        <v>9</v>
      </c>
      <c r="P17" s="48"/>
      <c r="Q17" s="48"/>
      <c r="R17" s="49"/>
      <c r="S17" s="55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9"/>
      <c r="AJ17" s="6"/>
    </row>
    <row r="18" spans="1:36" ht="15.75" customHeight="1" thickBot="1">
      <c r="B18" s="56" t="s">
        <v>10</v>
      </c>
      <c r="C18" s="49"/>
      <c r="D18" s="26">
        <f t="shared" ref="D18:M18" si="3">D16-D17</f>
        <v>0</v>
      </c>
      <c r="E18" s="26">
        <f t="shared" si="3"/>
        <v>-1</v>
      </c>
      <c r="F18" s="26">
        <f t="shared" si="3"/>
        <v>-1</v>
      </c>
      <c r="G18" s="26">
        <f t="shared" si="3"/>
        <v>0</v>
      </c>
      <c r="H18" s="26">
        <f t="shared" si="3"/>
        <v>-1</v>
      </c>
      <c r="I18" s="26">
        <f t="shared" si="3"/>
        <v>-1</v>
      </c>
      <c r="J18" s="26">
        <f t="shared" si="3"/>
        <v>-1</v>
      </c>
      <c r="K18" s="26">
        <f t="shared" si="3"/>
        <v>-1</v>
      </c>
      <c r="L18" s="26">
        <f t="shared" si="3"/>
        <v>-1</v>
      </c>
      <c r="M18" s="26">
        <f t="shared" si="3"/>
        <v>0</v>
      </c>
      <c r="N18" s="14"/>
      <c r="O18" s="57" t="s">
        <v>11</v>
      </c>
      <c r="P18" s="48"/>
      <c r="Q18" s="48"/>
      <c r="R18" s="49"/>
      <c r="S18" s="59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9"/>
      <c r="AJ18" s="6"/>
    </row>
    <row r="19" spans="1:36" ht="15.75" customHeight="1" thickBot="1">
      <c r="B19" s="58" t="s">
        <v>12</v>
      </c>
      <c r="C19" s="49"/>
      <c r="D19" s="27">
        <v>5</v>
      </c>
      <c r="E19" s="27">
        <v>6</v>
      </c>
      <c r="F19" s="27">
        <v>5</v>
      </c>
      <c r="G19" s="27">
        <v>6</v>
      </c>
      <c r="H19" s="27">
        <v>4</v>
      </c>
      <c r="I19" s="27">
        <v>5</v>
      </c>
      <c r="J19" s="27">
        <v>5</v>
      </c>
      <c r="K19" s="27">
        <v>6</v>
      </c>
      <c r="L19" s="27">
        <v>5</v>
      </c>
      <c r="M19" s="27">
        <v>6</v>
      </c>
      <c r="N19" s="14"/>
      <c r="O19" s="28" t="s">
        <v>13</v>
      </c>
      <c r="P19" s="29"/>
      <c r="Q19" s="29"/>
      <c r="R19" s="30"/>
      <c r="S19" s="60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9"/>
      <c r="AJ19" s="6"/>
    </row>
    <row r="20" spans="1:36" ht="30" customHeight="1" thickBot="1">
      <c r="B20" s="61" t="s">
        <v>14</v>
      </c>
      <c r="C20" s="49"/>
      <c r="D20" s="31">
        <f t="shared" ref="D20:M20" si="4">D18*D19</f>
        <v>0</v>
      </c>
      <c r="E20" s="31">
        <f t="shared" si="4"/>
        <v>-6</v>
      </c>
      <c r="F20" s="31">
        <f t="shared" si="4"/>
        <v>-5</v>
      </c>
      <c r="G20" s="31">
        <f t="shared" si="4"/>
        <v>0</v>
      </c>
      <c r="H20" s="31">
        <f t="shared" si="4"/>
        <v>-4</v>
      </c>
      <c r="I20" s="31">
        <f t="shared" si="4"/>
        <v>-5</v>
      </c>
      <c r="J20" s="31">
        <f t="shared" si="4"/>
        <v>-5</v>
      </c>
      <c r="K20" s="31">
        <f t="shared" si="4"/>
        <v>-6</v>
      </c>
      <c r="L20" s="31">
        <f t="shared" si="4"/>
        <v>-5</v>
      </c>
      <c r="M20" s="31">
        <f t="shared" si="4"/>
        <v>0</v>
      </c>
      <c r="N20" s="62" t="s">
        <v>15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9"/>
      <c r="AJ20" s="6"/>
    </row>
    <row r="21" spans="1:36" ht="9" customHeight="1" thickBot="1">
      <c r="B21" s="32"/>
      <c r="C21" s="3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34"/>
      <c r="O21" s="34"/>
      <c r="P21" s="34"/>
      <c r="Q21" s="34"/>
      <c r="R21" s="3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35"/>
      <c r="AJ21" s="6"/>
    </row>
    <row r="22" spans="1:36" ht="21.75" customHeight="1" thickBot="1">
      <c r="B22" s="63" t="s">
        <v>16</v>
      </c>
      <c r="C22" s="48"/>
      <c r="D22" s="48"/>
      <c r="E22" s="48"/>
      <c r="F22" s="48"/>
      <c r="G22" s="48"/>
      <c r="H22" s="48"/>
      <c r="I22" s="48"/>
      <c r="J22" s="48"/>
      <c r="K22" s="49"/>
      <c r="L22" s="64">
        <f>SUMIF(D20:M20,"&gt;0")</f>
        <v>0</v>
      </c>
      <c r="M22" s="49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35"/>
      <c r="AJ22" s="6"/>
    </row>
    <row r="23" spans="1:36" ht="8.25" customHeight="1" thickBot="1">
      <c r="B23" s="32"/>
      <c r="C23" s="3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35"/>
      <c r="AJ23" s="6"/>
    </row>
    <row r="24" spans="1:36" ht="15.75" customHeight="1" thickBot="1">
      <c r="B24" s="73" t="s">
        <v>17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9"/>
      <c r="N24" s="14"/>
      <c r="O24" s="14"/>
      <c r="P24" s="74" t="s">
        <v>18</v>
      </c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53"/>
      <c r="AB24" s="75">
        <v>0</v>
      </c>
      <c r="AC24" s="67"/>
      <c r="AD24" s="67"/>
      <c r="AE24" s="67"/>
      <c r="AF24" s="67"/>
      <c r="AG24" s="67"/>
      <c r="AH24" s="53"/>
      <c r="AI24" s="35"/>
      <c r="AJ24" s="6"/>
    </row>
    <row r="25" spans="1:36" ht="15.75" customHeight="1" thickBot="1">
      <c r="B25" s="72" t="s">
        <v>19</v>
      </c>
      <c r="C25" s="49"/>
      <c r="D25" s="36">
        <v>1</v>
      </c>
      <c r="E25" s="72" t="s">
        <v>20</v>
      </c>
      <c r="F25" s="48"/>
      <c r="G25" s="48"/>
      <c r="H25" s="48"/>
      <c r="I25" s="48"/>
      <c r="J25" s="48"/>
      <c r="K25" s="48"/>
      <c r="L25" s="48"/>
      <c r="M25" s="49"/>
      <c r="N25" s="14"/>
      <c r="O25" s="14"/>
      <c r="P25" s="68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70"/>
      <c r="AB25" s="68"/>
      <c r="AC25" s="69"/>
      <c r="AD25" s="69"/>
      <c r="AE25" s="69"/>
      <c r="AF25" s="69"/>
      <c r="AG25" s="69"/>
      <c r="AH25" s="70"/>
      <c r="AI25" s="35"/>
      <c r="AJ25" s="6"/>
    </row>
    <row r="26" spans="1:36" ht="16.5" customHeight="1" thickBot="1">
      <c r="B26" s="65" t="s">
        <v>21</v>
      </c>
      <c r="C26" s="49"/>
      <c r="D26" s="37">
        <v>0.95</v>
      </c>
      <c r="E26" s="65" t="s">
        <v>20</v>
      </c>
      <c r="F26" s="48"/>
      <c r="G26" s="48"/>
      <c r="H26" s="48"/>
      <c r="I26" s="48"/>
      <c r="J26" s="48"/>
      <c r="K26" s="48"/>
      <c r="L26" s="48"/>
      <c r="M26" s="49"/>
      <c r="N26" s="14"/>
      <c r="O26" s="14"/>
      <c r="P26" s="66" t="s">
        <v>22</v>
      </c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53"/>
      <c r="AB26" s="71" t="str">
        <f>IF(AND(L22&lt;=5,L22&gt;=0),"100%",IF(AND(L22&gt;=6,L22&lt;10),"95%",IF(AND(L22&gt;=11,L22&lt;15),"90%",IF(AND(L22&gt;=16,L22&lt;20),"85%",IF(AND(L22&gt;=21,L22&lt;100),"80%")))))</f>
        <v>100%</v>
      </c>
      <c r="AC26" s="67"/>
      <c r="AD26" s="67"/>
      <c r="AE26" s="67"/>
      <c r="AF26" s="67"/>
      <c r="AG26" s="67"/>
      <c r="AH26" s="53"/>
      <c r="AI26" s="35"/>
      <c r="AJ26" s="6"/>
    </row>
    <row r="27" spans="1:36" ht="16.5" customHeight="1" thickBot="1">
      <c r="B27" s="72" t="s">
        <v>23</v>
      </c>
      <c r="C27" s="49"/>
      <c r="D27" s="38">
        <v>0.9</v>
      </c>
      <c r="E27" s="72" t="s">
        <v>20</v>
      </c>
      <c r="F27" s="48"/>
      <c r="G27" s="48"/>
      <c r="H27" s="48"/>
      <c r="I27" s="48"/>
      <c r="J27" s="48"/>
      <c r="K27" s="48"/>
      <c r="L27" s="48"/>
      <c r="M27" s="49"/>
      <c r="N27" s="14"/>
      <c r="O27" s="14"/>
      <c r="P27" s="68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70"/>
      <c r="AB27" s="68"/>
      <c r="AC27" s="69"/>
      <c r="AD27" s="69"/>
      <c r="AE27" s="69"/>
      <c r="AF27" s="69"/>
      <c r="AG27" s="69"/>
      <c r="AH27" s="70"/>
      <c r="AI27" s="35"/>
      <c r="AJ27" s="6"/>
    </row>
    <row r="28" spans="1:36" ht="15.75" customHeight="1" thickBot="1">
      <c r="B28" s="65" t="s">
        <v>24</v>
      </c>
      <c r="C28" s="49"/>
      <c r="D28" s="37">
        <v>0.85</v>
      </c>
      <c r="E28" s="65" t="s">
        <v>20</v>
      </c>
      <c r="F28" s="48"/>
      <c r="G28" s="48"/>
      <c r="H28" s="48"/>
      <c r="I28" s="48"/>
      <c r="J28" s="48"/>
      <c r="K28" s="48"/>
      <c r="L28" s="48"/>
      <c r="M28" s="49"/>
      <c r="N28" s="14"/>
      <c r="O28" s="14"/>
      <c r="P28" s="76" t="s">
        <v>25</v>
      </c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53"/>
      <c r="AB28" s="77">
        <f>AB24*AB26</f>
        <v>0</v>
      </c>
      <c r="AC28" s="67"/>
      <c r="AD28" s="67"/>
      <c r="AE28" s="67"/>
      <c r="AF28" s="67"/>
      <c r="AG28" s="67"/>
      <c r="AH28" s="53"/>
      <c r="AI28" s="35"/>
      <c r="AJ28" s="6"/>
    </row>
    <row r="29" spans="1:36" ht="15.75" customHeight="1" thickBot="1">
      <c r="B29" s="72" t="s">
        <v>26</v>
      </c>
      <c r="C29" s="49"/>
      <c r="D29" s="38">
        <v>0.8</v>
      </c>
      <c r="E29" s="72" t="s">
        <v>20</v>
      </c>
      <c r="F29" s="48"/>
      <c r="G29" s="48"/>
      <c r="H29" s="48"/>
      <c r="I29" s="48"/>
      <c r="J29" s="48"/>
      <c r="K29" s="48"/>
      <c r="L29" s="48"/>
      <c r="M29" s="49"/>
      <c r="N29" s="39"/>
      <c r="O29" s="39"/>
      <c r="P29" s="68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70"/>
      <c r="AB29" s="68"/>
      <c r="AC29" s="69"/>
      <c r="AD29" s="69"/>
      <c r="AE29" s="69"/>
      <c r="AF29" s="69"/>
      <c r="AG29" s="69"/>
      <c r="AH29" s="70"/>
      <c r="AI29" s="40"/>
      <c r="AJ29" s="6"/>
    </row>
    <row r="30" spans="1:36" ht="15.75" customHeight="1">
      <c r="A30" s="6"/>
      <c r="B30" s="6" t="s">
        <v>3</v>
      </c>
      <c r="C30" s="44" t="s">
        <v>38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15.75" customHeight="1">
      <c r="A31" s="6"/>
      <c r="B31" s="42"/>
      <c r="C31" s="43" t="s">
        <v>37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</row>
    <row r="32" spans="1:36" ht="15.75" customHeight="1">
      <c r="A32" s="6"/>
      <c r="B32" s="6"/>
      <c r="C32" s="41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</row>
    <row r="33" spans="1:36" ht="15.75" customHeight="1">
      <c r="A33" s="6"/>
      <c r="B33" s="6"/>
      <c r="C33" s="43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</row>
    <row r="34" spans="1:36" ht="15.75" customHeight="1">
      <c r="A34" s="6"/>
      <c r="B34" s="6"/>
      <c r="C34" s="41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</row>
    <row r="35" spans="1:36" ht="15.75" customHeight="1">
      <c r="A35" s="6"/>
      <c r="B35" s="6"/>
      <c r="C35" s="41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spans="1:36" ht="15.75" customHeight="1">
      <c r="A36" s="6"/>
      <c r="B36" s="6"/>
      <c r="C36" s="41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spans="1:36" ht="15.75" customHeight="1">
      <c r="A37" s="6"/>
      <c r="B37" s="6"/>
      <c r="C37" s="41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spans="1:36" ht="15.75" customHeight="1">
      <c r="A38" s="6"/>
      <c r="B38" s="6"/>
      <c r="C38" s="41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spans="1:36" ht="15.75" customHeight="1">
      <c r="A39" s="6"/>
      <c r="B39" s="6"/>
      <c r="C39" s="41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spans="1:36" ht="15.75" customHeight="1">
      <c r="A40" s="6"/>
      <c r="B40" s="6"/>
      <c r="C40" s="41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spans="1:36" ht="15.75" customHeight="1">
      <c r="A41" s="6"/>
      <c r="B41" s="6"/>
      <c r="C41" s="4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spans="1:36" ht="15.75" customHeight="1">
      <c r="A42" s="6"/>
      <c r="B42" s="6"/>
      <c r="C42" s="41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spans="1:36" ht="15.75" customHeight="1">
      <c r="A43" s="6"/>
      <c r="B43" s="6"/>
      <c r="C43" s="41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spans="1:36" ht="15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spans="1:36" ht="15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spans="1:36" ht="15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spans="1:36" ht="15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spans="1:36" ht="15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spans="1:36" ht="15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</row>
    <row r="50" spans="1:36" ht="15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</row>
    <row r="51" spans="1:36" ht="15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spans="1:36" ht="15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spans="1:36" ht="15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</row>
    <row r="54" spans="1:36" ht="15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</row>
    <row r="55" spans="1:36" ht="15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</row>
    <row r="56" spans="1:36" ht="15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</row>
    <row r="57" spans="1:36" ht="15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spans="1:36" ht="15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</row>
    <row r="59" spans="1:36" ht="15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</row>
    <row r="60" spans="1:36" ht="15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spans="1:36" ht="15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spans="1:36" ht="15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spans="1:36" ht="15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spans="1:36" ht="15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spans="1:36" ht="15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spans="1:36" ht="15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spans="1:36" ht="15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spans="1:36" ht="15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</row>
    <row r="69" spans="1:36" ht="15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spans="1:36" ht="15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</row>
    <row r="71" spans="1:36" ht="15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spans="1:36" ht="15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spans="1:36" ht="15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spans="1:36" ht="15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spans="1:36" ht="15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spans="1:36" ht="15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spans="1:36" ht="15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spans="1:36" ht="15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spans="1:36" ht="15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spans="1:36" ht="15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spans="1:36" ht="15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spans="1:36" ht="15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spans="1:36" ht="15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spans="1:36" ht="15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spans="1:36" ht="15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spans="1:36" ht="15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spans="1:36" ht="15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spans="1:36" ht="15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spans="1:36" ht="15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spans="1:36" ht="15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spans="1:36" ht="15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spans="1:36" ht="15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spans="1:36" ht="15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spans="1:36" ht="15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spans="1:36" ht="15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spans="1:36" ht="15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spans="1:36" ht="15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spans="1:36" ht="15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spans="1:36" ht="15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spans="1:36" ht="15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</row>
    <row r="101" spans="1:36" ht="15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</row>
    <row r="102" spans="1:36" ht="15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</row>
    <row r="103" spans="1:36" ht="15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</row>
    <row r="104" spans="1:36" ht="15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</row>
    <row r="105" spans="1:36" ht="15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</row>
    <row r="106" spans="1:36" ht="15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</row>
    <row r="107" spans="1:36" ht="15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</row>
    <row r="108" spans="1:36" ht="15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</row>
    <row r="109" spans="1:36" ht="15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</row>
    <row r="110" spans="1:36" ht="15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</row>
    <row r="111" spans="1:36" ht="15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</row>
    <row r="112" spans="1:36" ht="15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</row>
    <row r="113" spans="1:36" ht="15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</row>
    <row r="114" spans="1:36" ht="15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</row>
    <row r="115" spans="1:36" ht="15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</row>
    <row r="116" spans="1:36" ht="15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</row>
    <row r="117" spans="1:36" ht="15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</row>
    <row r="118" spans="1:36" ht="15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</row>
    <row r="119" spans="1:36" ht="15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</row>
    <row r="120" spans="1:36" ht="15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</row>
    <row r="121" spans="1:36" ht="15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</row>
    <row r="122" spans="1:36" ht="15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</row>
    <row r="123" spans="1:36" ht="15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</row>
    <row r="124" spans="1:36" ht="15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</row>
    <row r="125" spans="1:36" ht="15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</row>
    <row r="126" spans="1:36" ht="15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</row>
    <row r="127" spans="1:36" ht="15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</row>
    <row r="128" spans="1:36" ht="15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</row>
    <row r="129" spans="1:36" ht="15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</row>
    <row r="130" spans="1:36" ht="15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</row>
    <row r="131" spans="1:36" ht="15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</row>
    <row r="132" spans="1:36" ht="15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</row>
    <row r="133" spans="1:36" ht="15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</row>
    <row r="134" spans="1:36" ht="15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</row>
    <row r="135" spans="1:36" ht="15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</row>
    <row r="136" spans="1:36" ht="15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</row>
    <row r="137" spans="1:36" ht="15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</row>
    <row r="138" spans="1:36" ht="15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</row>
    <row r="139" spans="1:36" ht="15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</row>
    <row r="140" spans="1:36" ht="15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</row>
    <row r="141" spans="1:36" ht="15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</row>
    <row r="142" spans="1:36" ht="15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</row>
    <row r="143" spans="1:36" ht="15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</row>
    <row r="144" spans="1:36" ht="15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</row>
    <row r="145" spans="1:36" ht="15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spans="1:36" ht="15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spans="1:36" ht="15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spans="1:36" ht="15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spans="1:36" ht="15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spans="1:36" ht="15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spans="1:36" ht="15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</row>
    <row r="152" spans="1:36" ht="15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</row>
    <row r="153" spans="1:36" ht="15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</row>
    <row r="154" spans="1:36" ht="15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</row>
    <row r="155" spans="1:36" ht="15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</row>
    <row r="156" spans="1:36" ht="15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spans="1:36" ht="15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spans="1:36" ht="15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spans="1:36" ht="15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spans="1:36" ht="15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spans="1:36" ht="15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spans="1:36" ht="15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spans="1:36" ht="15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spans="1:36" ht="15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spans="1:36" ht="15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spans="1:36" ht="15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spans="1:36" ht="15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</row>
    <row r="168" spans="1:36" ht="15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</row>
    <row r="169" spans="1:36" ht="15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</row>
    <row r="170" spans="1:36" ht="15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</row>
    <row r="171" spans="1:36" ht="15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</row>
    <row r="172" spans="1:36" ht="15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</row>
    <row r="173" spans="1:36" ht="15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</row>
    <row r="174" spans="1:36" ht="15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</row>
    <row r="175" spans="1:36" ht="15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</row>
    <row r="176" spans="1:36" ht="15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</row>
    <row r="177" spans="1:36" ht="15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</row>
    <row r="178" spans="1:36" ht="15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</row>
    <row r="179" spans="1:36" ht="15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</row>
    <row r="180" spans="1:36" ht="15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</row>
    <row r="181" spans="1:36" ht="15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</row>
    <row r="182" spans="1:36" ht="15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</row>
    <row r="183" spans="1:36" ht="15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</row>
    <row r="184" spans="1:36" ht="15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</row>
    <row r="185" spans="1:36" ht="15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</row>
    <row r="186" spans="1:36" ht="15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</row>
    <row r="187" spans="1:36" ht="15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</row>
    <row r="188" spans="1:36" ht="15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</row>
    <row r="189" spans="1:36" ht="15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</row>
    <row r="190" spans="1:36" ht="15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</row>
    <row r="191" spans="1:36" ht="15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</row>
    <row r="192" spans="1:36" ht="15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</row>
    <row r="193" spans="1:36" ht="15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</row>
    <row r="194" spans="1:36" ht="15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</row>
    <row r="195" spans="1:36" ht="15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</row>
    <row r="196" spans="1:36" ht="15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</row>
    <row r="197" spans="1:36" ht="15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</row>
    <row r="198" spans="1:36" ht="15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</row>
    <row r="199" spans="1:36" ht="15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</row>
    <row r="200" spans="1:36" ht="15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</row>
    <row r="201" spans="1:36" ht="15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</row>
    <row r="202" spans="1:36" ht="15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</row>
    <row r="203" spans="1:36" ht="15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</row>
    <row r="204" spans="1:36" ht="15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</row>
    <row r="205" spans="1:36" ht="15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</row>
    <row r="206" spans="1:36" ht="15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</row>
    <row r="207" spans="1:36" ht="15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</row>
    <row r="208" spans="1:36" ht="15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</row>
    <row r="209" spans="1:36" ht="15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</row>
    <row r="210" spans="1:36" ht="15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</row>
    <row r="211" spans="1:36" ht="15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</row>
    <row r="212" spans="1:36" ht="15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</row>
    <row r="213" spans="1:36" ht="15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</row>
    <row r="214" spans="1:36" ht="15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</row>
    <row r="215" spans="1:36" ht="15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</row>
    <row r="216" spans="1:36" ht="15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</row>
    <row r="217" spans="1:36" ht="15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</row>
    <row r="218" spans="1:36" ht="15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</row>
    <row r="219" spans="1:36" ht="15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</row>
    <row r="220" spans="1:36" ht="15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</row>
    <row r="221" spans="1:36" ht="15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</row>
    <row r="222" spans="1:36" ht="15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</row>
    <row r="223" spans="1:36" ht="15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</row>
    <row r="224" spans="1:36" ht="15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</row>
    <row r="225" spans="1:36" ht="15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</row>
    <row r="226" spans="1:36" ht="15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</row>
    <row r="227" spans="1:36" ht="15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</row>
    <row r="228" spans="1:36" ht="15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</row>
    <row r="229" spans="1:36" ht="15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spans="1:36" ht="15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spans="1:36" ht="15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spans="1:36" ht="15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spans="1:36" ht="15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spans="1:36" ht="15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spans="1:36" ht="15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</row>
    <row r="236" spans="1:36" ht="15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</row>
    <row r="237" spans="1:36" ht="15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</row>
    <row r="238" spans="1:36" ht="15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</row>
    <row r="239" spans="1:36" ht="15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</row>
    <row r="240" spans="1:36" ht="15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spans="1:36" ht="15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spans="1:36" ht="15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spans="1:36" ht="15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spans="1:36" ht="15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spans="1:36" ht="15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spans="1:36" ht="15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spans="1:36" ht="15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spans="1:36" ht="15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spans="1:36" ht="15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spans="1:36" ht="15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spans="1:36" ht="15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</row>
    <row r="252" spans="1:36" ht="15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</row>
    <row r="253" spans="1:36" ht="15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</row>
    <row r="254" spans="1:36" ht="15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</row>
    <row r="255" spans="1:36" ht="15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</row>
    <row r="256" spans="1:36" ht="15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</row>
    <row r="257" spans="1:36" ht="15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</row>
    <row r="258" spans="1:36" ht="15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</row>
    <row r="259" spans="1:36" ht="15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</row>
    <row r="260" spans="1:36" ht="15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</row>
    <row r="261" spans="1:36" ht="15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</row>
    <row r="262" spans="1:36" ht="15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</row>
    <row r="263" spans="1:36" ht="15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</row>
    <row r="264" spans="1:36" ht="15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</row>
    <row r="265" spans="1:36" ht="15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</row>
    <row r="266" spans="1:36" ht="15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</row>
    <row r="267" spans="1:36" ht="15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</row>
    <row r="268" spans="1:36" ht="15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</row>
    <row r="269" spans="1:36" ht="15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</row>
    <row r="270" spans="1:36" ht="15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</row>
    <row r="271" spans="1:36" ht="15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</row>
    <row r="272" spans="1:36" ht="15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</row>
    <row r="273" spans="1:36" ht="15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</row>
    <row r="274" spans="1:36" ht="15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</row>
    <row r="275" spans="1:36" ht="15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</row>
    <row r="276" spans="1:36" ht="15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</row>
    <row r="277" spans="1:36" ht="15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</row>
    <row r="278" spans="1:36" ht="15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</row>
    <row r="279" spans="1:36" ht="15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</row>
    <row r="280" spans="1:36" ht="15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</row>
    <row r="281" spans="1:36" ht="15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</row>
    <row r="282" spans="1:36" ht="15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</row>
    <row r="283" spans="1:36" ht="15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</row>
    <row r="284" spans="1:36" ht="15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</row>
    <row r="285" spans="1:36" ht="15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</row>
    <row r="286" spans="1:36" ht="15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</row>
    <row r="287" spans="1:36" ht="15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</row>
    <row r="288" spans="1:36" ht="15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</row>
    <row r="289" spans="1:36" ht="15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</row>
    <row r="290" spans="1:36" ht="15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</row>
    <row r="291" spans="1:36" ht="15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</row>
    <row r="292" spans="1:36" ht="15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</row>
    <row r="293" spans="1:36" ht="15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</row>
    <row r="294" spans="1:36" ht="15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</row>
    <row r="295" spans="1:36" ht="15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</row>
    <row r="296" spans="1:36" ht="15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</row>
    <row r="297" spans="1:36" ht="15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</row>
    <row r="298" spans="1:36" ht="15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</row>
    <row r="299" spans="1:36" ht="15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</row>
    <row r="300" spans="1:36" ht="15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</row>
    <row r="301" spans="1:36" ht="15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</row>
    <row r="302" spans="1:36" ht="15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</row>
    <row r="303" spans="1:36" ht="15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</row>
    <row r="304" spans="1:36" ht="15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</row>
    <row r="305" spans="1:36" ht="15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</row>
    <row r="306" spans="1:36" ht="15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</row>
    <row r="307" spans="1:36" ht="15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</row>
    <row r="308" spans="1:36" ht="15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</row>
    <row r="309" spans="1:36" ht="15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</row>
    <row r="310" spans="1:36" ht="15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</row>
    <row r="311" spans="1:36" ht="15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</row>
    <row r="312" spans="1:36" ht="15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</row>
    <row r="313" spans="1:36" ht="15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spans="1:36" ht="15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spans="1:36" ht="15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spans="1:36" ht="15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spans="1:36" ht="15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spans="1:36" ht="15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spans="1:36" ht="15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</row>
    <row r="320" spans="1:36" ht="15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</row>
    <row r="321" spans="1:36" ht="15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</row>
    <row r="322" spans="1:36" ht="15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</row>
    <row r="323" spans="1:36" ht="15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</row>
    <row r="324" spans="1:36" ht="15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spans="1:36" ht="15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spans="1:36" ht="15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spans="1:36" ht="15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spans="1:36" ht="15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spans="1:36" ht="15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spans="1:36" ht="15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spans="1:36" ht="15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spans="1:36" ht="15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spans="1:36" ht="15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spans="1:36" ht="15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spans="1:36" ht="15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</row>
    <row r="336" spans="1:36" ht="15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</row>
    <row r="337" spans="1:36" ht="15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</row>
    <row r="338" spans="1:36" ht="15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</row>
    <row r="339" spans="1:36" ht="15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</row>
    <row r="340" spans="1:36" ht="15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</row>
    <row r="341" spans="1:36" ht="15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</row>
    <row r="342" spans="1:36" ht="15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</row>
    <row r="343" spans="1:36" ht="15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</row>
    <row r="344" spans="1:36" ht="15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</row>
    <row r="345" spans="1:36" ht="15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</row>
    <row r="346" spans="1:36" ht="15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</row>
    <row r="347" spans="1:36" ht="15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</row>
    <row r="348" spans="1:36" ht="15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</row>
    <row r="349" spans="1:36" ht="15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</row>
    <row r="350" spans="1:36" ht="15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</row>
    <row r="351" spans="1:36" ht="15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</row>
    <row r="352" spans="1:36" ht="15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</row>
    <row r="353" spans="1:36" ht="15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</row>
    <row r="354" spans="1:36" ht="15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</row>
    <row r="355" spans="1:36" ht="15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</row>
    <row r="356" spans="1:36" ht="15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</row>
    <row r="357" spans="1:36" ht="15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</row>
    <row r="358" spans="1:36" ht="15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</row>
    <row r="359" spans="1:36" ht="15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</row>
    <row r="360" spans="1:36" ht="15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</row>
    <row r="361" spans="1:36" ht="15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</row>
    <row r="362" spans="1:36" ht="15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</row>
    <row r="363" spans="1:36" ht="15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</row>
    <row r="364" spans="1:36" ht="15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</row>
    <row r="365" spans="1:36" ht="15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</row>
    <row r="366" spans="1:36" ht="15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</row>
    <row r="367" spans="1:36" ht="15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</row>
    <row r="368" spans="1:36" ht="15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</row>
    <row r="369" spans="1:36" ht="15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</row>
    <row r="370" spans="1:36" ht="15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</row>
    <row r="371" spans="1:36" ht="15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</row>
    <row r="372" spans="1:36" ht="15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</row>
    <row r="373" spans="1:36" ht="15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</row>
    <row r="374" spans="1:36" ht="15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</row>
    <row r="375" spans="1:36" ht="15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</row>
    <row r="376" spans="1:36" ht="15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</row>
    <row r="377" spans="1:36" ht="15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</row>
    <row r="378" spans="1:36" ht="15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</row>
    <row r="379" spans="1:36" ht="15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</row>
    <row r="380" spans="1:36" ht="15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</row>
    <row r="381" spans="1:36" ht="15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</row>
    <row r="382" spans="1:36" ht="15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</row>
    <row r="383" spans="1:36" ht="15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</row>
    <row r="384" spans="1:36" ht="15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</row>
    <row r="385" spans="1:36" ht="15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</row>
    <row r="386" spans="1:36" ht="15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</row>
    <row r="387" spans="1:36" ht="15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</row>
    <row r="388" spans="1:36" ht="15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</row>
    <row r="389" spans="1:36" ht="15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</row>
    <row r="390" spans="1:36" ht="15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</row>
    <row r="391" spans="1:36" ht="15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</row>
    <row r="392" spans="1:36" ht="15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</row>
    <row r="393" spans="1:36" ht="15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</row>
    <row r="394" spans="1:36" ht="15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</row>
    <row r="395" spans="1:36" ht="15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</row>
    <row r="396" spans="1:36" ht="15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</row>
    <row r="397" spans="1:36" ht="15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</row>
    <row r="398" spans="1:36" ht="15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</row>
    <row r="399" spans="1:36" ht="15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</row>
    <row r="400" spans="1:36" ht="15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</row>
    <row r="401" spans="1:36" ht="15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</row>
    <row r="402" spans="1:36" ht="15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</row>
    <row r="403" spans="1:36" ht="15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</row>
    <row r="404" spans="1:36" ht="15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</row>
    <row r="405" spans="1:36" ht="15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</row>
    <row r="406" spans="1:36" ht="15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</row>
    <row r="407" spans="1:36" ht="15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</row>
    <row r="408" spans="1:36" ht="15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</row>
    <row r="409" spans="1:36" ht="15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</row>
    <row r="410" spans="1:36" ht="15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</row>
    <row r="411" spans="1:36" ht="15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</row>
    <row r="412" spans="1:36" ht="15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</row>
    <row r="413" spans="1:36" ht="15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</row>
    <row r="414" spans="1:36" ht="15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</row>
    <row r="415" spans="1:36" ht="15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</row>
    <row r="416" spans="1:36" ht="15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</row>
    <row r="417" spans="1:36" ht="15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</row>
    <row r="418" spans="1:36" ht="15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</row>
    <row r="419" spans="1:36" ht="15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</row>
    <row r="420" spans="1:36" ht="15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</row>
    <row r="421" spans="1:36" ht="15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</row>
    <row r="422" spans="1:36" ht="15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</row>
    <row r="423" spans="1:36" ht="15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</row>
    <row r="424" spans="1:36" ht="15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</row>
    <row r="425" spans="1:36" ht="15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</row>
    <row r="426" spans="1:36" ht="15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</row>
    <row r="427" spans="1:36" ht="15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</row>
    <row r="428" spans="1:36" ht="15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</row>
    <row r="429" spans="1:36" ht="15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</row>
    <row r="430" spans="1:36" ht="15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</row>
    <row r="431" spans="1:36" ht="15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</row>
    <row r="432" spans="1:36" ht="15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</row>
    <row r="433" spans="1:36" ht="15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</row>
    <row r="434" spans="1:36" ht="15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</row>
    <row r="435" spans="1:36" ht="15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</row>
    <row r="436" spans="1:36" ht="15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</row>
    <row r="437" spans="1:36" ht="15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</row>
    <row r="438" spans="1:36" ht="15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</row>
    <row r="439" spans="1:36" ht="15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</row>
    <row r="440" spans="1:36" ht="15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</row>
    <row r="441" spans="1:36" ht="15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</row>
    <row r="442" spans="1:36" ht="15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</row>
    <row r="443" spans="1:36" ht="15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</row>
    <row r="444" spans="1:36" ht="15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</row>
    <row r="445" spans="1:36" ht="15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</row>
    <row r="446" spans="1:36" ht="15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</row>
    <row r="447" spans="1:36" ht="15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</row>
    <row r="448" spans="1:36" ht="15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</row>
    <row r="449" spans="1:36" ht="15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</row>
    <row r="450" spans="1:36" ht="15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</row>
    <row r="451" spans="1:36" ht="15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</row>
    <row r="452" spans="1:36" ht="15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</row>
    <row r="453" spans="1:36" ht="15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</row>
    <row r="454" spans="1:36" ht="15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</row>
    <row r="455" spans="1:36" ht="15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</row>
    <row r="456" spans="1:36" ht="15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</row>
    <row r="457" spans="1:36" ht="15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</row>
    <row r="458" spans="1:36" ht="15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</row>
    <row r="459" spans="1:36" ht="15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</row>
    <row r="460" spans="1:36" ht="15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</row>
    <row r="461" spans="1:36" ht="15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</row>
    <row r="462" spans="1:36" ht="15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</row>
    <row r="463" spans="1:36" ht="15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</row>
    <row r="464" spans="1:36" ht="15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</row>
    <row r="465" spans="1:36" ht="15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</row>
    <row r="466" spans="1:36" ht="15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</row>
    <row r="467" spans="1:36" ht="15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</row>
    <row r="468" spans="1:36" ht="15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</row>
    <row r="469" spans="1:36" ht="15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</row>
    <row r="470" spans="1:36" ht="15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</row>
    <row r="471" spans="1:36" ht="15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</row>
    <row r="472" spans="1:36" ht="15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</row>
    <row r="473" spans="1:36" ht="15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</row>
    <row r="474" spans="1:36" ht="15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</row>
    <row r="475" spans="1:36" ht="15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</row>
    <row r="476" spans="1:36" ht="15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</row>
    <row r="477" spans="1:36" ht="15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</row>
    <row r="478" spans="1:36" ht="15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</row>
    <row r="479" spans="1:36" ht="15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</row>
    <row r="480" spans="1:36" ht="15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</row>
    <row r="481" spans="1:36" ht="15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</row>
    <row r="482" spans="1:36" ht="15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</row>
    <row r="483" spans="1:36" ht="15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</row>
    <row r="484" spans="1:36" ht="15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</row>
    <row r="485" spans="1:36" ht="15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</row>
    <row r="486" spans="1:36" ht="15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</row>
    <row r="487" spans="1:36" ht="15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</row>
    <row r="488" spans="1:36" ht="15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</row>
    <row r="489" spans="1:36" ht="15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</row>
    <row r="490" spans="1:36" ht="15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</row>
    <row r="491" spans="1:36" ht="15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</row>
    <row r="492" spans="1:36" ht="15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</row>
    <row r="493" spans="1:36" ht="15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</row>
    <row r="494" spans="1:36" ht="15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</row>
    <row r="495" spans="1:36" ht="15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</row>
    <row r="496" spans="1:36" ht="15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</row>
    <row r="497" spans="1:36" ht="15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</row>
    <row r="498" spans="1:36" ht="15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</row>
    <row r="499" spans="1:36" ht="15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</row>
    <row r="500" spans="1:36" ht="15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</row>
    <row r="501" spans="1:36" ht="15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</row>
    <row r="502" spans="1:36" ht="15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</row>
    <row r="503" spans="1:36" ht="15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</row>
    <row r="504" spans="1:36" ht="15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</row>
    <row r="505" spans="1:36" ht="15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</row>
    <row r="506" spans="1:36" ht="15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</row>
    <row r="507" spans="1:36" ht="15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</row>
    <row r="508" spans="1:36" ht="15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</row>
    <row r="509" spans="1:36" ht="15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</row>
    <row r="510" spans="1:36" ht="15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</row>
    <row r="511" spans="1:36" ht="15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</row>
    <row r="512" spans="1:36" ht="15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</row>
    <row r="513" spans="1:36" ht="15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</row>
    <row r="514" spans="1:36" ht="15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</row>
    <row r="515" spans="1:36" ht="15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</row>
    <row r="516" spans="1:36" ht="15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</row>
    <row r="517" spans="1:36" ht="15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</row>
    <row r="518" spans="1:36" ht="15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</row>
    <row r="519" spans="1:36" ht="15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</row>
    <row r="520" spans="1:36" ht="15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</row>
    <row r="521" spans="1:36" ht="15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</row>
    <row r="522" spans="1:36" ht="15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</row>
    <row r="523" spans="1:36" ht="15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</row>
    <row r="524" spans="1:36" ht="15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</row>
    <row r="525" spans="1:36" ht="15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</row>
    <row r="526" spans="1:36" ht="15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</row>
    <row r="527" spans="1:36" ht="15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</row>
    <row r="528" spans="1:36" ht="15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</row>
    <row r="529" spans="1:36" ht="15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</row>
    <row r="530" spans="1:36" ht="15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</row>
    <row r="531" spans="1:36" ht="15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</row>
  </sheetData>
  <mergeCells count="48">
    <mergeCell ref="B28:C28"/>
    <mergeCell ref="E28:M28"/>
    <mergeCell ref="P28:AA29"/>
    <mergeCell ref="AB28:AH29"/>
    <mergeCell ref="B29:C29"/>
    <mergeCell ref="E29:M29"/>
    <mergeCell ref="B24:M24"/>
    <mergeCell ref="P24:AA25"/>
    <mergeCell ref="AB24:AH25"/>
    <mergeCell ref="B25:C25"/>
    <mergeCell ref="E25:M25"/>
    <mergeCell ref="B26:C26"/>
    <mergeCell ref="E26:M26"/>
    <mergeCell ref="P26:AA27"/>
    <mergeCell ref="AB26:AH27"/>
    <mergeCell ref="B27:C27"/>
    <mergeCell ref="E27:M27"/>
    <mergeCell ref="B19:C19"/>
    <mergeCell ref="S19:AI19"/>
    <mergeCell ref="B20:C20"/>
    <mergeCell ref="N20:AI20"/>
    <mergeCell ref="B22:K22"/>
    <mergeCell ref="L22:M22"/>
    <mergeCell ref="B17:C17"/>
    <mergeCell ref="O17:R17"/>
    <mergeCell ref="S17:AI17"/>
    <mergeCell ref="B18:C18"/>
    <mergeCell ref="O18:R18"/>
    <mergeCell ref="S18:AI18"/>
    <mergeCell ref="B13:C13"/>
    <mergeCell ref="B15:C15"/>
    <mergeCell ref="O15:R15"/>
    <mergeCell ref="S15:AI15"/>
    <mergeCell ref="B16:C16"/>
    <mergeCell ref="O16:R16"/>
    <mergeCell ref="S16:AI16"/>
    <mergeCell ref="B12:C12"/>
    <mergeCell ref="D2:AH2"/>
    <mergeCell ref="AI2:AI3"/>
    <mergeCell ref="B3:C3"/>
    <mergeCell ref="B4:C4"/>
    <mergeCell ref="B5:C5"/>
    <mergeCell ref="B6:C6"/>
    <mergeCell ref="B7:C7"/>
    <mergeCell ref="B8:C8"/>
    <mergeCell ref="B9:C9"/>
    <mergeCell ref="B10:C10"/>
    <mergeCell ref="B11:C11"/>
  </mergeCells>
  <pageMargins left="0.511811024" right="0.511811024" top="0.78740157499999996" bottom="0.78740157499999996" header="0.31496062000000002" footer="0.31496062000000002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Tribunal Regional Eleitoral do Paraná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Edson</dc:creator>
  <cp:lastModifiedBy>Eduardo</cp:lastModifiedBy>
  <cp:lastPrinted>2024-04-29T16:20:21Z</cp:lastPrinted>
  <dcterms:created xsi:type="dcterms:W3CDTF">2024-04-10T21:47:18Z</dcterms:created>
  <dcterms:modified xsi:type="dcterms:W3CDTF">2024-04-29T16:21:39Z</dcterms:modified>
</cp:coreProperties>
</file>